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435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<sst xmlns="http://schemas.openxmlformats.org/spreadsheetml/2006/main" count="83" uniqueCount="61">
  <si>
    <t>Приложение № 2</t>
  </si>
  <si>
    <t>к Приказу Федеральной</t>
  </si>
  <si>
    <t>службы по тарифам</t>
  </si>
  <si>
    <t>от 02.03.2011 № 56-э</t>
  </si>
  <si>
    <t xml:space="preserve">Форма раскрытия информации </t>
  </si>
  <si>
    <t xml:space="preserve">о структуре и объемах затрат на оказание услуг </t>
  </si>
  <si>
    <t>регулирование тарифов на услуги которого</t>
  </si>
  <si>
    <t>осуществляется методом индексации на основе долгосрочных параметров</t>
  </si>
  <si>
    <t>№ п/п</t>
  </si>
  <si>
    <t>Показатель</t>
  </si>
  <si>
    <t>Ед.
изм.</t>
  </si>
  <si>
    <t>Год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</si>
  <si>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</si>
  <si>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</si>
  <si>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</si>
  <si>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</si>
  <si>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</si>
  <si>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</si>
  <si>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</si>
  <si>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</si>
  <si>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</si>
  <si>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</si>
  <si>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</si>
  <si>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</si>
  <si>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</si>
  <si>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</si>
  <si>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</si>
  <si>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</si>
  <si>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</si>
  <si>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-</t>
  </si>
  <si>
    <t>1.1.3</t>
  </si>
  <si>
    <t>Прочие подконтрольные расходы</t>
  </si>
  <si>
    <t>1.3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</si>
  <si>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</si>
  <si>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</si>
  <si>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</si>
  <si>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</si>
  <si>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</si>
  <si>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</si>
  <si>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</si>
  <si>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</si>
  <si>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</si>
  <si>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</si>
  <si>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</si>
  <si>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</si>
  <si>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</si>
  <si>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</si>
  <si>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</si>
  <si>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</si>
  <si>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</si>
  <si>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</si>
  <si>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</si>
  <si>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</si>
  <si>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</si>
  <si>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в связи с переводом персонала из ОАО "ЯКЭ" в МУП "МПГЭС" с 01.08.2013 г.</t>
  </si>
  <si>
    <t>В связи с действием договора ремонтно-эксплуатационного обслуживания № 562 от 26.07.2012г. с ОАО "ЯКЭ" до 01.08.2013 г.</t>
  </si>
  <si>
    <t>в тарифном решении не была заложена арендн.плата</t>
  </si>
  <si>
    <t xml:space="preserve">по передаче электрической энергии МУП "МПГЭС" на 2013 год, </t>
  </si>
  <si>
    <t>фактическая амортизация значительно превышает предусмортенную в тарифном решении</t>
  </si>
  <si>
    <t>увеличение налога на имуществом в связи с отменой льгот</t>
  </si>
  <si>
    <t>уменьшение вызвано за счет проводимых мероприятий по снижению потерь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</si>
</sst>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"/>
  <sheetViews>
    <sheetView tabSelected="1" zoomScalePageLayoutView="0" workbookViewId="0" topLeftCell="A1">
      <selection activeCell="F35" sqref="F35"/>
    </sheetView>
  </sheetViews>
  <sheetFormatPr defaultColWidth="1.0078125" defaultRowHeight="15" customHeight="1"/>
  <cols>
    <col min="1" max="95" width="1.0078125" style="2" customWidth="1"/>
    <col min="96" max="96" width="1.66796875" style="2" customWidth="1"/>
    <col min="97" max="104" width="1.0078125" style="2" customWidth="1"/>
    <col min="105" max="105" width="3.33203125" style="2" customWidth="1"/>
    <col min="106" max="16384" width="1.0078125" style="2" customWidth="1"/>
  </cols>
  <sheetData>
    <row r="1" s="1" customFormat="1" ht="12" customHeight="1">
      <c r="CE1" s="1" t="s">
        <v>0</v>
      </c>
    </row>
    <row r="2" s="1" customFormat="1" ht="12" customHeight="1">
      <c r="CE2" s="1" t="s">
        <v>1</v>
      </c>
    </row>
    <row r="3" s="1" customFormat="1" ht="12" customHeight="1">
      <c r="CE3" s="1" t="s">
        <v>2</v>
      </c>
    </row>
    <row r="4" s="1" customFormat="1" ht="12" customHeight="1">
      <c r="CE4" s="1" t="s">
        <v>3</v>
      </c>
    </row>
    <row r="7" spans="1:105" s="3" customFormat="1" ht="14.25" customHeight="1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3" customFormat="1" ht="14.25" customHeight="1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3" customFormat="1" ht="14.25" customHeight="1">
      <c r="A9" s="5" t="s">
        <v>57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3" customFormat="1" ht="14.25" customHeight="1">
      <c r="A10" s="5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spans="1:105" s="3" customFormat="1" ht="14.25" customHeight="1">
      <c r="A11" s="5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</row>
    <row r="12" ht="19.5" customHeight="1"/>
    <row r="13" spans="1:105" ht="15">
      <c r="A13" s="9" t="s">
        <v>8</v>
      </c>
      <c r="B13" s="10"/>
      <c r="C13" s="10"/>
      <c r="D13" s="10"/>
      <c r="E13" s="10"/>
      <c r="F13" s="10"/>
      <c r="G13" s="10"/>
      <c r="H13" s="11"/>
      <c r="I13" s="17" t="s">
        <v>9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1"/>
      <c r="AW13" s="9" t="s">
        <v>10</v>
      </c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6" t="s">
        <v>11</v>
      </c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8"/>
      <c r="CJ13" s="17" t="s">
        <v>12</v>
      </c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15">
      <c r="A14" s="12"/>
      <c r="B14" s="13"/>
      <c r="C14" s="13"/>
      <c r="D14" s="13"/>
      <c r="E14" s="13"/>
      <c r="F14" s="13"/>
      <c r="G14" s="13"/>
      <c r="H14" s="14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4"/>
      <c r="AW14" s="12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6" t="s">
        <v>13</v>
      </c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8"/>
      <c r="BV14" s="6" t="s">
        <v>14</v>
      </c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8"/>
      <c r="CJ14" s="12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  <row r="15" spans="1:105" ht="30" customHeight="1">
      <c r="A15" s="19" t="s">
        <v>15</v>
      </c>
      <c r="B15" s="20"/>
      <c r="C15" s="20"/>
      <c r="D15" s="20"/>
      <c r="E15" s="20"/>
      <c r="F15" s="20"/>
      <c r="G15" s="20"/>
      <c r="H15" s="21"/>
      <c r="I15" s="4"/>
      <c r="J15" s="15" t="s">
        <v>16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6"/>
      <c r="AW15" s="6" t="s">
        <v>17</v>
      </c>
      <c r="AX15" s="7"/>
      <c r="AY15" s="7"/>
      <c r="AZ15" s="7"/>
      <c r="BA15" s="7"/>
      <c r="BB15" s="7"/>
      <c r="BC15" s="7"/>
      <c r="BD15" s="7"/>
      <c r="BE15" s="7"/>
      <c r="BF15" s="7"/>
      <c r="BG15" s="8"/>
      <c r="BH15" s="6">
        <v>119603.37</v>
      </c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8"/>
      <c r="BV15" s="6">
        <v>118942.83</v>
      </c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8"/>
      <c r="CJ15" s="18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ht="30" customHeight="1">
      <c r="A16" s="19" t="s">
        <v>18</v>
      </c>
      <c r="B16" s="20"/>
      <c r="C16" s="20"/>
      <c r="D16" s="20"/>
      <c r="E16" s="20"/>
      <c r="F16" s="20"/>
      <c r="G16" s="20"/>
      <c r="H16" s="21"/>
      <c r="I16" s="4"/>
      <c r="J16" s="15" t="s">
        <v>19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6" t="s">
        <v>17</v>
      </c>
      <c r="AX16" s="7"/>
      <c r="AY16" s="7"/>
      <c r="AZ16" s="7"/>
      <c r="BA16" s="7"/>
      <c r="BB16" s="7"/>
      <c r="BC16" s="7"/>
      <c r="BD16" s="7"/>
      <c r="BE16" s="7"/>
      <c r="BF16" s="7"/>
      <c r="BG16" s="8"/>
      <c r="BH16" s="22">
        <f>BH17+BH23</f>
        <v>122467.59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  <c r="BV16" s="22">
        <f>BV17+BV23</f>
        <v>124113.21</v>
      </c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4"/>
      <c r="CJ16" s="18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ht="30" customHeight="1">
      <c r="A17" s="19" t="s">
        <v>20</v>
      </c>
      <c r="B17" s="20"/>
      <c r="C17" s="20"/>
      <c r="D17" s="20"/>
      <c r="E17" s="20"/>
      <c r="F17" s="20"/>
      <c r="G17" s="20"/>
      <c r="H17" s="21"/>
      <c r="I17" s="4"/>
      <c r="J17" s="15" t="s">
        <v>21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6" t="s">
        <v>17</v>
      </c>
      <c r="AX17" s="7"/>
      <c r="AY17" s="7"/>
      <c r="AZ17" s="7"/>
      <c r="BA17" s="7"/>
      <c r="BB17" s="7"/>
      <c r="BC17" s="7"/>
      <c r="BD17" s="7"/>
      <c r="BE17" s="7"/>
      <c r="BF17" s="7"/>
      <c r="BG17" s="8"/>
      <c r="BH17" s="6">
        <f>BH18+BH20+BH22</f>
        <v>90804.81999999999</v>
      </c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8"/>
      <c r="BV17" s="22">
        <f>BV18+BV20+BV22</f>
        <v>101865.38</v>
      </c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4"/>
      <c r="CJ17" s="18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ht="15" customHeight="1">
      <c r="A18" s="19" t="s">
        <v>22</v>
      </c>
      <c r="B18" s="20"/>
      <c r="C18" s="20"/>
      <c r="D18" s="20"/>
      <c r="E18" s="20"/>
      <c r="F18" s="20"/>
      <c r="G18" s="20"/>
      <c r="H18" s="21"/>
      <c r="I18" s="4"/>
      <c r="J18" s="15" t="s">
        <v>23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6"/>
      <c r="AW18" s="6" t="s">
        <v>17</v>
      </c>
      <c r="AX18" s="7"/>
      <c r="AY18" s="7"/>
      <c r="AZ18" s="7"/>
      <c r="BA18" s="7"/>
      <c r="BB18" s="7"/>
      <c r="BC18" s="7"/>
      <c r="BD18" s="7"/>
      <c r="BE18" s="7"/>
      <c r="BF18" s="7"/>
      <c r="BG18" s="8"/>
      <c r="BH18" s="6">
        <v>14838.82</v>
      </c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8"/>
      <c r="BV18" s="6">
        <v>5479.21</v>
      </c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8"/>
      <c r="CJ18" s="28" t="s">
        <v>55</v>
      </c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/>
    </row>
    <row r="19" spans="1:105" ht="15" customHeight="1">
      <c r="A19" s="19" t="s">
        <v>24</v>
      </c>
      <c r="B19" s="20"/>
      <c r="C19" s="20"/>
      <c r="D19" s="20"/>
      <c r="E19" s="20"/>
      <c r="F19" s="20"/>
      <c r="G19" s="20"/>
      <c r="H19" s="21"/>
      <c r="I19" s="4"/>
      <c r="J19" s="15" t="s">
        <v>25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6"/>
      <c r="AW19" s="6" t="s">
        <v>17</v>
      </c>
      <c r="AX19" s="7"/>
      <c r="AY19" s="7"/>
      <c r="AZ19" s="7"/>
      <c r="BA19" s="7"/>
      <c r="BB19" s="7"/>
      <c r="BC19" s="7"/>
      <c r="BD19" s="7"/>
      <c r="BE19" s="7"/>
      <c r="BF19" s="7"/>
      <c r="BG19" s="8"/>
      <c r="BH19" s="6">
        <v>3949.73</v>
      </c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8"/>
      <c r="BV19" s="6">
        <v>1586.67</v>
      </c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8"/>
      <c r="CJ19" s="31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5" ht="28.5" customHeight="1">
      <c r="A20" s="19" t="s">
        <v>26</v>
      </c>
      <c r="B20" s="20"/>
      <c r="C20" s="20"/>
      <c r="D20" s="20"/>
      <c r="E20" s="20"/>
      <c r="F20" s="20"/>
      <c r="G20" s="20"/>
      <c r="H20" s="21"/>
      <c r="I20" s="4"/>
      <c r="J20" s="15" t="s">
        <v>27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6"/>
      <c r="AW20" s="6" t="s">
        <v>17</v>
      </c>
      <c r="AX20" s="7"/>
      <c r="AY20" s="7"/>
      <c r="AZ20" s="7"/>
      <c r="BA20" s="7"/>
      <c r="BB20" s="7"/>
      <c r="BC20" s="7"/>
      <c r="BD20" s="7"/>
      <c r="BE20" s="7"/>
      <c r="BF20" s="7"/>
      <c r="BG20" s="8"/>
      <c r="BH20" s="6">
        <v>65203.95</v>
      </c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8"/>
      <c r="BV20" s="6">
        <v>30530.98</v>
      </c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8"/>
      <c r="CJ20" s="31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</row>
    <row r="21" spans="1:105" ht="15" customHeight="1">
      <c r="A21" s="19" t="s">
        <v>28</v>
      </c>
      <c r="B21" s="20"/>
      <c r="C21" s="20"/>
      <c r="D21" s="20"/>
      <c r="E21" s="20"/>
      <c r="F21" s="20"/>
      <c r="G21" s="20"/>
      <c r="H21" s="21"/>
      <c r="I21" s="4"/>
      <c r="J21" s="15" t="s">
        <v>25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AW21" s="6" t="s">
        <v>17</v>
      </c>
      <c r="AX21" s="7"/>
      <c r="AY21" s="7"/>
      <c r="AZ21" s="7"/>
      <c r="BA21" s="7"/>
      <c r="BB21" s="7"/>
      <c r="BC21" s="7"/>
      <c r="BD21" s="7"/>
      <c r="BE21" s="7"/>
      <c r="BF21" s="7"/>
      <c r="BG21" s="8"/>
      <c r="BH21" s="6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8"/>
      <c r="BV21" s="6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8"/>
      <c r="CJ21" s="31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</row>
    <row r="22" spans="1:105" ht="30" customHeight="1">
      <c r="A22" s="19" t="s">
        <v>30</v>
      </c>
      <c r="B22" s="20"/>
      <c r="C22" s="20"/>
      <c r="D22" s="20"/>
      <c r="E22" s="20"/>
      <c r="F22" s="20"/>
      <c r="G22" s="20"/>
      <c r="H22" s="21"/>
      <c r="I22" s="4"/>
      <c r="J22" s="15" t="s">
        <v>31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6"/>
      <c r="AW22" s="6" t="s">
        <v>17</v>
      </c>
      <c r="AX22" s="7"/>
      <c r="AY22" s="7"/>
      <c r="AZ22" s="7"/>
      <c r="BA22" s="7"/>
      <c r="BB22" s="7"/>
      <c r="BC22" s="7"/>
      <c r="BD22" s="7"/>
      <c r="BE22" s="7"/>
      <c r="BF22" s="7"/>
      <c r="BG22" s="8"/>
      <c r="BH22" s="6">
        <f>6681.62+664.2+3416.23</f>
        <v>10762.05</v>
      </c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8"/>
      <c r="BV22" s="6">
        <f>62358.98+261.01+3235.2</f>
        <v>65855.19</v>
      </c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8"/>
      <c r="CJ22" s="34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6"/>
    </row>
    <row r="23" spans="1:105" ht="45" customHeight="1">
      <c r="A23" s="19" t="s">
        <v>32</v>
      </c>
      <c r="B23" s="20"/>
      <c r="C23" s="20"/>
      <c r="D23" s="20"/>
      <c r="E23" s="20"/>
      <c r="F23" s="20"/>
      <c r="G23" s="20"/>
      <c r="H23" s="21"/>
      <c r="I23" s="4"/>
      <c r="J23" s="15" t="s">
        <v>33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6" t="s">
        <v>17</v>
      </c>
      <c r="AX23" s="7"/>
      <c r="AY23" s="7"/>
      <c r="AZ23" s="7"/>
      <c r="BA23" s="7"/>
      <c r="BB23" s="7"/>
      <c r="BC23" s="7"/>
      <c r="BD23" s="7"/>
      <c r="BE23" s="7"/>
      <c r="BF23" s="7"/>
      <c r="BG23" s="8"/>
      <c r="BH23" s="6">
        <f>BH25+BH27+BH28+BH29+BH30</f>
        <v>31662.770000000004</v>
      </c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8"/>
      <c r="BV23" s="22">
        <f>ROUND(BV24+BV25+BV27+BV28+BV30,2)</f>
        <v>22247.83</v>
      </c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4"/>
      <c r="CJ23" s="18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ht="21.75" customHeight="1">
      <c r="A24" s="19" t="s">
        <v>34</v>
      </c>
      <c r="B24" s="20"/>
      <c r="C24" s="20"/>
      <c r="D24" s="20"/>
      <c r="E24" s="20"/>
      <c r="F24" s="20"/>
      <c r="G24" s="20"/>
      <c r="H24" s="21"/>
      <c r="I24" s="4"/>
      <c r="J24" s="15" t="s">
        <v>35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6"/>
      <c r="AW24" s="6" t="s">
        <v>17</v>
      </c>
      <c r="AX24" s="7"/>
      <c r="AY24" s="7"/>
      <c r="AZ24" s="7"/>
      <c r="BA24" s="7"/>
      <c r="BB24" s="7"/>
      <c r="BC24" s="7"/>
      <c r="BD24" s="7"/>
      <c r="BE24" s="7"/>
      <c r="BF24" s="7"/>
      <c r="BG24" s="8"/>
      <c r="BH24" s="6" t="s">
        <v>29</v>
      </c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8"/>
      <c r="BV24" s="6">
        <v>395.94</v>
      </c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8"/>
      <c r="CJ24" s="25" t="s">
        <v>56</v>
      </c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7"/>
    </row>
    <row r="25" spans="1:105" ht="39.75" customHeight="1">
      <c r="A25" s="19" t="s">
        <v>36</v>
      </c>
      <c r="B25" s="20"/>
      <c r="C25" s="20"/>
      <c r="D25" s="20"/>
      <c r="E25" s="20"/>
      <c r="F25" s="20"/>
      <c r="G25" s="20"/>
      <c r="H25" s="21"/>
      <c r="I25" s="4"/>
      <c r="J25" s="15" t="s">
        <v>37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6"/>
      <c r="AW25" s="6" t="s">
        <v>17</v>
      </c>
      <c r="AX25" s="7"/>
      <c r="AY25" s="7"/>
      <c r="AZ25" s="7"/>
      <c r="BA25" s="7"/>
      <c r="BB25" s="7"/>
      <c r="BC25" s="7"/>
      <c r="BD25" s="7"/>
      <c r="BE25" s="7"/>
      <c r="BF25" s="7"/>
      <c r="BG25" s="8"/>
      <c r="BH25" s="6">
        <v>18913.15</v>
      </c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8"/>
      <c r="BV25" s="6">
        <v>8482.43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8"/>
      <c r="CJ25" s="25" t="s">
        <v>54</v>
      </c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7"/>
    </row>
    <row r="26" spans="1:105" ht="15" customHeight="1">
      <c r="A26" s="19" t="s">
        <v>38</v>
      </c>
      <c r="B26" s="20"/>
      <c r="C26" s="20"/>
      <c r="D26" s="20"/>
      <c r="E26" s="20"/>
      <c r="F26" s="20"/>
      <c r="G26" s="20"/>
      <c r="H26" s="21"/>
      <c r="I26" s="4"/>
      <c r="J26" s="15" t="s">
        <v>39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6"/>
      <c r="AW26" s="6" t="s">
        <v>17</v>
      </c>
      <c r="AX26" s="7"/>
      <c r="AY26" s="7"/>
      <c r="AZ26" s="7"/>
      <c r="BA26" s="7"/>
      <c r="BB26" s="7"/>
      <c r="BC26" s="7"/>
      <c r="BD26" s="7"/>
      <c r="BE26" s="7"/>
      <c r="BF26" s="7"/>
      <c r="BG26" s="8"/>
      <c r="BH26" s="6" t="s">
        <v>29</v>
      </c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8"/>
      <c r="BV26" s="6" t="s">
        <v>29</v>
      </c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8"/>
      <c r="CJ26" s="18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05" ht="15" customHeight="1">
      <c r="A27" s="19" t="s">
        <v>40</v>
      </c>
      <c r="B27" s="20"/>
      <c r="C27" s="20"/>
      <c r="D27" s="20"/>
      <c r="E27" s="20"/>
      <c r="F27" s="20"/>
      <c r="G27" s="20"/>
      <c r="H27" s="21"/>
      <c r="I27" s="4"/>
      <c r="J27" s="15" t="s">
        <v>41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/>
      <c r="AW27" s="6" t="s">
        <v>17</v>
      </c>
      <c r="AX27" s="7"/>
      <c r="AY27" s="7"/>
      <c r="AZ27" s="7"/>
      <c r="BA27" s="7"/>
      <c r="BB27" s="7"/>
      <c r="BC27" s="7"/>
      <c r="BD27" s="7"/>
      <c r="BE27" s="7"/>
      <c r="BF27" s="7"/>
      <c r="BG27" s="8"/>
      <c r="BH27" s="6">
        <v>854.06</v>
      </c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8"/>
      <c r="BV27" s="22">
        <v>808.8</v>
      </c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4"/>
      <c r="CJ27" s="18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5" ht="30.75" customHeight="1">
      <c r="A28" s="19" t="s">
        <v>42</v>
      </c>
      <c r="B28" s="20"/>
      <c r="C28" s="20"/>
      <c r="D28" s="20"/>
      <c r="E28" s="20"/>
      <c r="F28" s="20"/>
      <c r="G28" s="20"/>
      <c r="H28" s="21"/>
      <c r="I28" s="4"/>
      <c r="J28" s="15" t="s">
        <v>43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6"/>
      <c r="AW28" s="6" t="s">
        <v>17</v>
      </c>
      <c r="AX28" s="7"/>
      <c r="AY28" s="7"/>
      <c r="AZ28" s="7"/>
      <c r="BA28" s="7"/>
      <c r="BB28" s="7"/>
      <c r="BC28" s="7"/>
      <c r="BD28" s="7"/>
      <c r="BE28" s="7"/>
      <c r="BF28" s="7"/>
      <c r="BG28" s="8"/>
      <c r="BH28" s="6">
        <v>348.72</v>
      </c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8"/>
      <c r="BV28" s="6">
        <v>738.68</v>
      </c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8"/>
      <c r="CJ28" s="25" t="s">
        <v>59</v>
      </c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7"/>
    </row>
    <row r="29" spans="1:105" ht="59.25" customHeight="1">
      <c r="A29" s="19" t="s">
        <v>44</v>
      </c>
      <c r="B29" s="20"/>
      <c r="C29" s="20"/>
      <c r="D29" s="20"/>
      <c r="E29" s="20"/>
      <c r="F29" s="20"/>
      <c r="G29" s="20"/>
      <c r="H29" s="21"/>
      <c r="I29" s="4"/>
      <c r="J29" s="15" t="s">
        <v>45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AW29" s="6" t="s">
        <v>17</v>
      </c>
      <c r="AX29" s="7"/>
      <c r="AY29" s="7"/>
      <c r="AZ29" s="7"/>
      <c r="BA29" s="7"/>
      <c r="BB29" s="7"/>
      <c r="BC29" s="7"/>
      <c r="BD29" s="7"/>
      <c r="BE29" s="7"/>
      <c r="BF29" s="7"/>
      <c r="BG29" s="8"/>
      <c r="BH29" s="6">
        <v>2403.96</v>
      </c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8"/>
      <c r="BV29" s="6" t="s">
        <v>29</v>
      </c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8"/>
      <c r="CJ29" s="18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05" ht="42" customHeight="1">
      <c r="A30" s="19" t="s">
        <v>46</v>
      </c>
      <c r="B30" s="20"/>
      <c r="C30" s="20"/>
      <c r="D30" s="20"/>
      <c r="E30" s="20"/>
      <c r="F30" s="20"/>
      <c r="G30" s="20"/>
      <c r="H30" s="21"/>
      <c r="I30" s="4"/>
      <c r="J30" s="15" t="s">
        <v>47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6"/>
      <c r="AW30" s="6" t="s">
        <v>17</v>
      </c>
      <c r="AX30" s="7"/>
      <c r="AY30" s="7"/>
      <c r="AZ30" s="7"/>
      <c r="BA30" s="7"/>
      <c r="BB30" s="7"/>
      <c r="BC30" s="7"/>
      <c r="BD30" s="7"/>
      <c r="BE30" s="7"/>
      <c r="BF30" s="7"/>
      <c r="BG30" s="8"/>
      <c r="BH30" s="6">
        <f>846.44+8296.44</f>
        <v>9142.880000000001</v>
      </c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8"/>
      <c r="BV30" s="22">
        <f>606.36+11215.62</f>
        <v>11821.980000000001</v>
      </c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4"/>
      <c r="CJ30" s="25" t="s">
        <v>58</v>
      </c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7"/>
    </row>
    <row r="31" spans="1:105" ht="30" customHeight="1">
      <c r="A31" s="19" t="s">
        <v>48</v>
      </c>
      <c r="B31" s="20"/>
      <c r="C31" s="20"/>
      <c r="D31" s="20"/>
      <c r="E31" s="20"/>
      <c r="F31" s="20"/>
      <c r="G31" s="20"/>
      <c r="H31" s="21"/>
      <c r="I31" s="4"/>
      <c r="J31" s="15" t="s">
        <v>49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/>
      <c r="AW31" s="6" t="s">
        <v>17</v>
      </c>
      <c r="AX31" s="7"/>
      <c r="AY31" s="7"/>
      <c r="AZ31" s="7"/>
      <c r="BA31" s="7"/>
      <c r="BB31" s="7"/>
      <c r="BC31" s="7"/>
      <c r="BD31" s="7"/>
      <c r="BE31" s="7"/>
      <c r="BF31" s="7"/>
      <c r="BG31" s="8"/>
      <c r="BH31" s="6">
        <f>BH19+BH21</f>
        <v>3949.73</v>
      </c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8"/>
      <c r="BV31" s="22">
        <v>3566</v>
      </c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4"/>
      <c r="CJ31" s="18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</row>
    <row r="32" spans="1:105" ht="45" customHeight="1">
      <c r="A32" s="19" t="s">
        <v>50</v>
      </c>
      <c r="B32" s="20"/>
      <c r="C32" s="20"/>
      <c r="D32" s="20"/>
      <c r="E32" s="20"/>
      <c r="F32" s="20"/>
      <c r="G32" s="20"/>
      <c r="H32" s="21"/>
      <c r="I32" s="4"/>
      <c r="J32" s="15" t="s">
        <v>51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6"/>
      <c r="AW32" s="6" t="s">
        <v>17</v>
      </c>
      <c r="AX32" s="7"/>
      <c r="AY32" s="7"/>
      <c r="AZ32" s="7"/>
      <c r="BA32" s="7"/>
      <c r="BB32" s="7"/>
      <c r="BC32" s="7"/>
      <c r="BD32" s="7"/>
      <c r="BE32" s="7"/>
      <c r="BF32" s="7"/>
      <c r="BG32" s="8"/>
      <c r="BH32" s="6">
        <v>21121.54</v>
      </c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8"/>
      <c r="BV32" s="6">
        <v>20900.91</v>
      </c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8"/>
      <c r="CJ32" s="18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</row>
    <row r="33" spans="1:105" ht="45" customHeight="1">
      <c r="A33" s="19" t="s">
        <v>52</v>
      </c>
      <c r="B33" s="20"/>
      <c r="C33" s="20"/>
      <c r="D33" s="20"/>
      <c r="E33" s="20"/>
      <c r="F33" s="20"/>
      <c r="G33" s="20"/>
      <c r="H33" s="21"/>
      <c r="I33" s="4"/>
      <c r="J33" s="15" t="s">
        <v>53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6"/>
      <c r="AW33" s="6" t="s">
        <v>17</v>
      </c>
      <c r="AX33" s="7"/>
      <c r="AY33" s="7"/>
      <c r="AZ33" s="7"/>
      <c r="BA33" s="7"/>
      <c r="BB33" s="7"/>
      <c r="BC33" s="7"/>
      <c r="BD33" s="7"/>
      <c r="BE33" s="7"/>
      <c r="BF33" s="7"/>
      <c r="BG33" s="8"/>
      <c r="BH33" s="6">
        <v>18038.53</v>
      </c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8"/>
      <c r="BV33" s="22">
        <v>14175.97</v>
      </c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4"/>
      <c r="CJ33" s="25" t="s">
        <v>60</v>
      </c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7"/>
    </row>
  </sheetData>
  <sheetProtection/>
  <mergeCells count="122">
    <mergeCell ref="CJ18:DA22"/>
    <mergeCell ref="BV33:CI33"/>
    <mergeCell ref="CJ33:DA33"/>
    <mergeCell ref="A33:H33"/>
    <mergeCell ref="J33:AV33"/>
    <mergeCell ref="AW33:BG33"/>
    <mergeCell ref="BH33:BU33"/>
    <mergeCell ref="BV31:CI31"/>
    <mergeCell ref="CJ31:DA31"/>
    <mergeCell ref="A32:H32"/>
    <mergeCell ref="CJ32:DA32"/>
    <mergeCell ref="A31:H31"/>
    <mergeCell ref="J31:AV31"/>
    <mergeCell ref="AW31:BG31"/>
    <mergeCell ref="BH31:BU31"/>
    <mergeCell ref="J32:AV32"/>
    <mergeCell ref="AW32:BG32"/>
    <mergeCell ref="BH32:BU32"/>
    <mergeCell ref="BV32:CI32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W26:BG26"/>
    <mergeCell ref="BH26:BU26"/>
    <mergeCell ref="AW29:BG29"/>
    <mergeCell ref="BH29:BU29"/>
    <mergeCell ref="A27:H27"/>
    <mergeCell ref="J27:AV27"/>
    <mergeCell ref="AW27:BG27"/>
    <mergeCell ref="BH27:BU27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BV21:CI21"/>
    <mergeCell ref="A22:H22"/>
    <mergeCell ref="J22:AV22"/>
    <mergeCell ref="AW22:BG22"/>
    <mergeCell ref="BH22:BU22"/>
    <mergeCell ref="BV22:CI22"/>
    <mergeCell ref="AW23:BG23"/>
    <mergeCell ref="BH23:BU23"/>
    <mergeCell ref="AW21:BG21"/>
    <mergeCell ref="BH21:BU21"/>
    <mergeCell ref="BH19:BU19"/>
    <mergeCell ref="BV19:CI19"/>
    <mergeCell ref="A20:H20"/>
    <mergeCell ref="J20:AV20"/>
    <mergeCell ref="AW20:BG20"/>
    <mergeCell ref="BH20:BU20"/>
    <mergeCell ref="BV20:CI20"/>
    <mergeCell ref="AW17:BG17"/>
    <mergeCell ref="A21:H21"/>
    <mergeCell ref="J21:AV21"/>
    <mergeCell ref="A19:H19"/>
    <mergeCell ref="J19:AV19"/>
    <mergeCell ref="AW19:BG19"/>
    <mergeCell ref="A15:H15"/>
    <mergeCell ref="BV17:CI17"/>
    <mergeCell ref="CJ17:DA17"/>
    <mergeCell ref="A18:H18"/>
    <mergeCell ref="J18:AV18"/>
    <mergeCell ref="AW18:BG18"/>
    <mergeCell ref="BH18:BU18"/>
    <mergeCell ref="BV18:CI18"/>
    <mergeCell ref="A17:H17"/>
    <mergeCell ref="J17:AV17"/>
    <mergeCell ref="A16:H16"/>
    <mergeCell ref="J16:AV16"/>
    <mergeCell ref="AW16:BG16"/>
    <mergeCell ref="BH16:BU16"/>
    <mergeCell ref="BV14:CI14"/>
    <mergeCell ref="BH17:BU17"/>
    <mergeCell ref="BV15:CI15"/>
    <mergeCell ref="CJ15:DA15"/>
    <mergeCell ref="BV16:CI16"/>
    <mergeCell ref="CJ16:DA16"/>
    <mergeCell ref="AW15:BG15"/>
    <mergeCell ref="BH15:BU15"/>
    <mergeCell ref="A11:DA11"/>
    <mergeCell ref="A13:H14"/>
    <mergeCell ref="J15:AV15"/>
    <mergeCell ref="I13:AV14"/>
    <mergeCell ref="AW13:BG14"/>
    <mergeCell ref="BH13:CI13"/>
    <mergeCell ref="CJ13:DA14"/>
    <mergeCell ref="BH14:BU14"/>
    <mergeCell ref="A7:DA7"/>
    <mergeCell ref="A8:DA8"/>
    <mergeCell ref="A9:DA9"/>
    <mergeCell ref="A10:DA10"/>
  </mergeCells>
  <printOptions/>
  <pageMargins left="0.69" right="0.1968503937007874" top="0.4330708661417323" bottom="0.3937007874015748" header="0.31496062992125984" footer="0.3543307086614173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Michael</cp:lastModifiedBy>
  <cp:lastPrinted>2014-03-28T04:43:20Z</cp:lastPrinted>
  <dcterms:created xsi:type="dcterms:W3CDTF">2013-03-27T05:20:50Z</dcterms:created>
  <dcterms:modified xsi:type="dcterms:W3CDTF">2014-03-31T08:37:42Z</dcterms:modified>
  <cp:category/>
  <cp:version/>
  <cp:contentType/>
  <cp:contentStatus/>
</cp:coreProperties>
</file>